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300" windowHeight="8280" tabRatio="650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ВС'!$A$1:$D$26</definedName>
    <definedName name="_xlnm.Print_Area" localSheetId="3">'расходы тариф ВО'!$A$1:$C$25</definedName>
    <definedName name="_xlnm.Print_Area" localSheetId="1">'расходы тариф ВС'!$A$1:$C$27</definedName>
  </definedNames>
  <calcPr calcId="145621"/>
</workbook>
</file>

<file path=xl/calcChain.xml><?xml version="1.0" encoding="utf-8"?>
<calcChain xmlns="http://schemas.openxmlformats.org/spreadsheetml/2006/main">
  <c r="C16" i="4" l="1"/>
  <c r="A17" i="5" l="1"/>
  <c r="A12" i="5"/>
  <c r="A13" i="5" s="1"/>
  <c r="C16" i="6" l="1"/>
  <c r="C19" i="6"/>
  <c r="C23" i="6" l="1"/>
  <c r="A20" i="3"/>
  <c r="C19" i="4" l="1"/>
  <c r="C24" i="4" l="1"/>
  <c r="A14" i="3"/>
  <c r="A26" i="3" l="1"/>
  <c r="A27" i="3" s="1"/>
  <c r="A28" i="3" s="1"/>
</calcChain>
</file>

<file path=xl/sharedStrings.xml><?xml version="1.0" encoding="utf-8"?>
<sst xmlns="http://schemas.openxmlformats.org/spreadsheetml/2006/main" count="146" uniqueCount="79">
  <si>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</si>
  <si>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</si>
  <si>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</si>
  <si>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</si>
  <si>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</si>
  <si>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</si>
  <si>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</si>
  <si>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</si>
  <si>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объем, отпущенный по приборам учета</t>
  </si>
  <si>
    <t>объем, отпущенный при отсутствии приборов учета (расчетным методом)</t>
  </si>
  <si>
    <t>км</t>
  </si>
  <si>
    <t>шт.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</si>
  <si>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</si>
  <si>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</si>
  <si>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</si>
  <si>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</si>
  <si>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</si>
  <si>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</si>
  <si>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</si>
  <si>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</si>
  <si>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</si>
  <si>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</si>
  <si>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</si>
  <si>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</si>
  <si>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</si>
  <si>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</si>
  <si>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</si>
  <si>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</si>
  <si>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</si>
  <si>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</si>
  <si>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</si>
  <si>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</si>
  <si>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</si>
  <si>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</si>
  <si>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</si>
  <si>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</si>
  <si>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</si>
  <si>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Протяженность водопроводных сетей (в однотрубном исчислении)</t>
  </si>
  <si>
    <t>Количество скважин</t>
  </si>
  <si>
    <t>Количество подкачивающих насосных станций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</si>
  <si>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</si>
  <si>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</si>
  <si>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</si>
  <si>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</si>
  <si>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</si>
  <si>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Выручка от реализации холодной воды потребителям</t>
  </si>
  <si>
    <t>Прибыль (убыток) от реализации холодной воды
(п.16 - п.18)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</si>
  <si>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</si>
  <si>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</si>
  <si>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</si>
  <si>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Расходы, переданные по внутрихозяйственному обороту на теплоснабжение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</si>
  <si>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</si>
  <si>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</si>
  <si>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</si>
  <si>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Прибыль (убыток)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</si>
  <si>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</si>
  <si>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</si>
  <si>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</si>
  <si>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</si>
  <si>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</si>
  <si>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</si>
  <si>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(Департамент по тарифам ПК)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</si>
  <si>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</si>
  <si>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</si>
  <si>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</si>
  <si>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</si>
  <si>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</si>
  <si>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</si>
  <si>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</si>
  <si>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</si>
  <si>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5.2</t>
  </si>
  <si>
    <t>9</t>
  </si>
  <si>
    <t xml:space="preserve"> в тарифе на холодую воду на период 01.12.12-30.11.13г.</t>
  </si>
  <si>
    <t>Утверждено
период
01.12.12-30.11.13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</si>
  <si>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период 01.12.12-30.11.13г.</t>
  </si>
  <si>
    <t>Утверждено
на период
  01.07.13-30.10.13</t>
  </si>
  <si>
    <t xml:space="preserve"> в тарифе на водоотведение на период 01.12.12-30.11.13г.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</si>
  <si>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водоотведение и очистку сточных вод на период 01.12.12-30.11.13г.</t>
  </si>
  <si>
    <t>(по Преображенскому городскому поселению)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</si>
</sst>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7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3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2" fillId="2" borderId="0" xfId="2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 wrapText="1"/>
    </xf>
    <xf numFmtId="165" fontId="6" fillId="2" borderId="0" xfId="0" applyNumberFormat="1" applyFont="1" applyFill="1"/>
    <xf numFmtId="164" fontId="14" fillId="2" borderId="2" xfId="1" applyNumberFormat="1" applyFont="1" applyFill="1" applyBorder="1" applyAlignment="1">
      <alignment horizontal="center"/>
    </xf>
    <xf numFmtId="164" fontId="14" fillId="2" borderId="2" xfId="1" applyNumberFormat="1" applyFont="1" applyFill="1" applyBorder="1" applyAlignment="1">
      <alignment horizontal="center" vertical="center"/>
    </xf>
    <xf numFmtId="165" fontId="14" fillId="2" borderId="2" xfId="1" applyNumberFormat="1" applyFont="1" applyFill="1" applyBorder="1" applyAlignment="1">
      <alignment horizontal="center"/>
    </xf>
    <xf numFmtId="165" fontId="15" fillId="2" borderId="2" xfId="0" applyNumberFormat="1" applyFont="1" applyFill="1" applyBorder="1"/>
    <xf numFmtId="164" fontId="9" fillId="2" borderId="2" xfId="0" applyNumberFormat="1" applyFont="1" applyFill="1" applyBorder="1"/>
    <xf numFmtId="164" fontId="6" fillId="2" borderId="2" xfId="0" applyNumberFormat="1" applyFont="1" applyFill="1" applyBorder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60" zoomScaleSheetLayoutView="80" workbookViewId="0">
      <pane xSplit="2" ySplit="10" topLeftCell="C19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A6" sqref="A6"/>
    </sheetView>
  </sheetViews>
  <sheetFormatPr defaultRowHeight="33.950000000000003" customHeight="1" x14ac:dyDescent="0.25"/>
  <cols>
    <col min="1" max="1" width="7.5703125" style="4" customWidth="1"/>
    <col min="2" max="2" width="84.85546875" style="4" customWidth="1"/>
    <col min="3" max="3" width="13.5703125" style="5" customWidth="1"/>
    <col min="4" max="4" width="19" style="4" customWidth="1"/>
    <col min="5" max="5" width="22.28515625" style="4" customWidth="1"/>
    <col min="6" max="6" width="8.85546875" style="4" customWidth="1"/>
    <col min="7" max="16384" width="9.140625" style="4"/>
  </cols>
  <sheetData>
    <row r="1" spans="1:4" ht="4.5" customHeight="1" x14ac:dyDescent="0.25">
      <c r="D1" s="6"/>
    </row>
    <row r="2" spans="1:4" ht="18" customHeight="1" x14ac:dyDescent="0.25">
      <c r="A2" s="64" t="s">
        <v>0</v>
      </c>
      <c r="B2" s="64"/>
      <c r="C2" s="64"/>
      <c r="D2" s="64"/>
    </row>
    <row r="3" spans="1:4" ht="46.5" customHeight="1" x14ac:dyDescent="0.25">
      <c r="A3" s="65" t="s">
        <v>61</v>
      </c>
      <c r="B3" s="65"/>
      <c r="C3" s="65"/>
      <c r="D3" s="65"/>
    </row>
    <row r="4" spans="1:4" ht="19.5" customHeight="1" x14ac:dyDescent="0.25">
      <c r="A4" s="65" t="s">
        <v>72</v>
      </c>
      <c r="B4" s="65"/>
      <c r="C4" s="65"/>
      <c r="D4" s="65"/>
    </row>
    <row r="5" spans="1:4" ht="6.75" customHeight="1" x14ac:dyDescent="0.25">
      <c r="A5" s="7"/>
      <c r="B5" s="7"/>
      <c r="C5" s="7"/>
      <c r="D5" s="48"/>
    </row>
    <row r="6" spans="1:4" s="43" customFormat="1" ht="25.5" customHeight="1" x14ac:dyDescent="0.3">
      <c r="A6" s="44" t="s">
        <v>78</v>
      </c>
      <c r="B6" s="45"/>
      <c r="C6" s="45"/>
      <c r="D6" s="45"/>
    </row>
    <row r="7" spans="1:4" ht="6" customHeight="1" x14ac:dyDescent="0.25">
      <c r="A7" s="8"/>
      <c r="B7" s="10"/>
      <c r="C7" s="10"/>
      <c r="D7" s="10"/>
    </row>
    <row r="8" spans="1:4" ht="66" customHeight="1" x14ac:dyDescent="0.25">
      <c r="A8" s="11" t="s">
        <v>1</v>
      </c>
      <c r="B8" s="11" t="s">
        <v>2</v>
      </c>
      <c r="C8" s="11" t="s">
        <v>3</v>
      </c>
      <c r="D8" s="52" t="s">
        <v>73</v>
      </c>
    </row>
    <row r="9" spans="1:4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4" ht="21" customHeight="1" x14ac:dyDescent="0.25">
      <c r="A10" s="66" t="s">
        <v>4</v>
      </c>
      <c r="B10" s="66"/>
      <c r="C10" s="66"/>
      <c r="D10" s="66"/>
    </row>
    <row r="11" spans="1:4" ht="27" customHeight="1" x14ac:dyDescent="0.25">
      <c r="A11" s="1" t="s">
        <v>42</v>
      </c>
      <c r="B11" s="3" t="s">
        <v>33</v>
      </c>
      <c r="C11" s="13" t="s">
        <v>34</v>
      </c>
      <c r="D11" s="14">
        <v>617.17700000000002</v>
      </c>
    </row>
    <row r="12" spans="1:4" ht="31.5" customHeight="1" x14ac:dyDescent="0.25">
      <c r="A12" s="1" t="s">
        <v>20</v>
      </c>
      <c r="B12" s="3" t="s">
        <v>63</v>
      </c>
      <c r="C12" s="13" t="s">
        <v>34</v>
      </c>
      <c r="D12" s="53">
        <v>0</v>
      </c>
    </row>
    <row r="13" spans="1:4" ht="30.95" customHeight="1" x14ac:dyDescent="0.25">
      <c r="A13" s="1" t="s">
        <v>23</v>
      </c>
      <c r="B13" s="15" t="s">
        <v>52</v>
      </c>
      <c r="C13" s="13" t="s">
        <v>34</v>
      </c>
      <c r="D13" s="14">
        <v>0</v>
      </c>
    </row>
    <row r="14" spans="1:4" ht="30.95" customHeight="1" x14ac:dyDescent="0.25">
      <c r="A14" s="2">
        <f t="shared" ref="A14" si="0">A13+1</f>
        <v>4</v>
      </c>
      <c r="B14" s="3" t="s">
        <v>35</v>
      </c>
      <c r="C14" s="13" t="s">
        <v>34</v>
      </c>
      <c r="D14" s="14">
        <v>0</v>
      </c>
    </row>
    <row r="15" spans="1:4" ht="30.95" customHeight="1" x14ac:dyDescent="0.25">
      <c r="A15" s="1" t="s">
        <v>29</v>
      </c>
      <c r="B15" s="3" t="s">
        <v>36</v>
      </c>
      <c r="C15" s="13" t="s">
        <v>6</v>
      </c>
      <c r="D15" s="14">
        <v>28.1</v>
      </c>
    </row>
    <row r="16" spans="1:4" ht="30.95" customHeight="1" x14ac:dyDescent="0.25">
      <c r="A16" s="1" t="s">
        <v>5</v>
      </c>
      <c r="B16" s="3" t="s">
        <v>55</v>
      </c>
      <c r="C16" s="13" t="s">
        <v>34</v>
      </c>
      <c r="D16" s="14">
        <v>313.15599999999995</v>
      </c>
    </row>
    <row r="17" spans="1:6" ht="30.95" hidden="1" customHeight="1" x14ac:dyDescent="0.25">
      <c r="A17" s="1"/>
      <c r="B17" s="16" t="s">
        <v>8</v>
      </c>
      <c r="C17" s="13" t="s">
        <v>34</v>
      </c>
      <c r="D17" s="58"/>
    </row>
    <row r="18" spans="1:6" ht="30.95" hidden="1" customHeight="1" x14ac:dyDescent="0.25">
      <c r="A18" s="1"/>
      <c r="B18" s="16" t="s">
        <v>9</v>
      </c>
      <c r="C18" s="13" t="s">
        <v>34</v>
      </c>
      <c r="D18" s="58"/>
    </row>
    <row r="19" spans="1:6" ht="30.75" customHeight="1" x14ac:dyDescent="0.25">
      <c r="A19" s="1" t="s">
        <v>7</v>
      </c>
      <c r="B19" s="17" t="s">
        <v>53</v>
      </c>
      <c r="C19" s="13" t="s">
        <v>34</v>
      </c>
      <c r="D19" s="14">
        <v>120.369</v>
      </c>
    </row>
    <row r="20" spans="1:6" ht="35.25" customHeight="1" x14ac:dyDescent="0.25">
      <c r="A20" s="2">
        <f>A19+1</f>
        <v>8</v>
      </c>
      <c r="B20" s="15" t="s">
        <v>40</v>
      </c>
      <c r="C20" s="13" t="s">
        <v>41</v>
      </c>
      <c r="D20" s="18">
        <v>0.77</v>
      </c>
    </row>
    <row r="21" spans="1:6" ht="35.25" hidden="1" customHeight="1" x14ac:dyDescent="0.25">
      <c r="A21" s="2"/>
      <c r="B21" s="3" t="s">
        <v>37</v>
      </c>
      <c r="C21" s="13" t="s">
        <v>10</v>
      </c>
      <c r="D21" s="59"/>
    </row>
    <row r="22" spans="1:6" ht="30.95" hidden="1" customHeight="1" x14ac:dyDescent="0.25">
      <c r="A22" s="2"/>
      <c r="B22" s="3" t="s">
        <v>38</v>
      </c>
      <c r="C22" s="13" t="s">
        <v>11</v>
      </c>
      <c r="D22" s="60"/>
    </row>
    <row r="23" spans="1:6" ht="30.95" hidden="1" customHeight="1" x14ac:dyDescent="0.25">
      <c r="A23" s="2"/>
      <c r="B23" s="3" t="s">
        <v>39</v>
      </c>
      <c r="C23" s="13" t="s">
        <v>11</v>
      </c>
      <c r="D23" s="60"/>
    </row>
    <row r="24" spans="1:6" ht="30.95" customHeight="1" x14ac:dyDescent="0.25">
      <c r="A24" s="2">
        <v>9</v>
      </c>
      <c r="B24" s="3" t="s">
        <v>12</v>
      </c>
      <c r="C24" s="13" t="s">
        <v>13</v>
      </c>
      <c r="D24" s="14">
        <v>21.5</v>
      </c>
    </row>
    <row r="25" spans="1:6" ht="20.25" customHeight="1" x14ac:dyDescent="0.25">
      <c r="A25" s="67" t="s">
        <v>14</v>
      </c>
      <c r="B25" s="68"/>
      <c r="C25" s="68"/>
      <c r="D25" s="69"/>
    </row>
    <row r="26" spans="1:6" ht="32.25" customHeight="1" x14ac:dyDescent="0.25">
      <c r="A26" s="2">
        <f>A24+1</f>
        <v>10</v>
      </c>
      <c r="B26" s="19" t="s">
        <v>45</v>
      </c>
      <c r="C26" s="20" t="s">
        <v>15</v>
      </c>
      <c r="D26" s="21">
        <v>9813.4</v>
      </c>
    </row>
    <row r="27" spans="1:6" ht="33" hidden="1" customHeight="1" x14ac:dyDescent="0.25">
      <c r="A27" s="2">
        <f>A26+1</f>
        <v>11</v>
      </c>
      <c r="B27" s="3" t="s">
        <v>54</v>
      </c>
      <c r="C27" s="20" t="s">
        <v>15</v>
      </c>
      <c r="D27" s="21"/>
    </row>
    <row r="28" spans="1:6" ht="36.75" hidden="1" customHeight="1" x14ac:dyDescent="0.25">
      <c r="A28" s="2">
        <f>A27+1</f>
        <v>12</v>
      </c>
      <c r="B28" s="3" t="s">
        <v>46</v>
      </c>
      <c r="C28" s="20" t="s">
        <v>15</v>
      </c>
      <c r="D28" s="21"/>
      <c r="F28" s="22"/>
    </row>
  </sheetData>
  <mergeCells count="5">
    <mergeCell ref="A2:D2"/>
    <mergeCell ref="A3:D3"/>
    <mergeCell ref="A4:D4"/>
    <mergeCell ref="A10:D10"/>
    <mergeCell ref="A25:D25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view="pageBreakPreview" zoomScale="75" zoomScaleNormal="90" zoomScaleSheetLayoutView="75" workbookViewId="0">
      <pane xSplit="2" ySplit="9" topLeftCell="C10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A5" sqref="A5"/>
    </sheetView>
  </sheetViews>
  <sheetFormatPr defaultRowHeight="12.75" x14ac:dyDescent="0.2"/>
  <cols>
    <col min="1" max="1" width="8.28515625" style="23" customWidth="1"/>
    <col min="2" max="2" width="69.28515625" style="23" customWidth="1"/>
    <col min="3" max="3" width="18.7109375" style="23" customWidth="1"/>
    <col min="4" max="4" width="12.5703125" style="23" customWidth="1"/>
    <col min="5" max="16384" width="9.140625" style="23"/>
  </cols>
  <sheetData>
    <row r="1" spans="1:3" ht="7.5" customHeight="1" x14ac:dyDescent="0.2">
      <c r="C1" s="24"/>
    </row>
    <row r="2" spans="1:3" ht="75.75" customHeight="1" x14ac:dyDescent="0.3">
      <c r="A2" s="70" t="s">
        <v>74</v>
      </c>
      <c r="B2" s="70"/>
      <c r="C2" s="70"/>
    </row>
    <row r="3" spans="1:3" ht="4.5" customHeight="1" x14ac:dyDescent="0.3">
      <c r="A3" s="25"/>
      <c r="B3" s="25"/>
      <c r="C3" s="25"/>
    </row>
    <row r="4" spans="1:3" ht="4.5" customHeight="1" x14ac:dyDescent="0.25">
      <c r="A4" s="26"/>
      <c r="B4" s="26"/>
    </row>
    <row r="5" spans="1:3" s="46" customFormat="1" ht="25.5" customHeight="1" x14ac:dyDescent="0.3">
      <c r="A5" s="44" t="s">
        <v>78</v>
      </c>
      <c r="C5" s="47" t="s">
        <v>16</v>
      </c>
    </row>
    <row r="6" spans="1:3" ht="6.75" customHeight="1" x14ac:dyDescent="0.25">
      <c r="A6" s="26"/>
      <c r="B6" s="26"/>
      <c r="C6" s="27"/>
    </row>
    <row r="7" spans="1:3" ht="21.75" customHeight="1" x14ac:dyDescent="0.2">
      <c r="A7" s="71" t="s">
        <v>17</v>
      </c>
      <c r="B7" s="71" t="s">
        <v>2</v>
      </c>
      <c r="C7" s="74" t="s">
        <v>75</v>
      </c>
    </row>
    <row r="8" spans="1:3" ht="21.75" customHeight="1" x14ac:dyDescent="0.2">
      <c r="A8" s="72"/>
      <c r="B8" s="72"/>
      <c r="C8" s="74"/>
    </row>
    <row r="9" spans="1:3" ht="21.75" customHeight="1" x14ac:dyDescent="0.2">
      <c r="A9" s="73"/>
      <c r="B9" s="73"/>
      <c r="C9" s="74"/>
    </row>
    <row r="10" spans="1:3" ht="18.75" customHeight="1" x14ac:dyDescent="0.2">
      <c r="A10" s="28">
        <v>1</v>
      </c>
      <c r="B10" s="28">
        <v>2</v>
      </c>
      <c r="C10" s="28">
        <v>3</v>
      </c>
    </row>
    <row r="11" spans="1:3" ht="17.25" customHeight="1" x14ac:dyDescent="0.2">
      <c r="A11" s="28">
        <v>1</v>
      </c>
      <c r="B11" s="15" t="s">
        <v>64</v>
      </c>
      <c r="C11" s="54">
        <v>0</v>
      </c>
    </row>
    <row r="12" spans="1:3" ht="18" customHeight="1" x14ac:dyDescent="0.2">
      <c r="A12" s="29" t="s">
        <v>20</v>
      </c>
      <c r="B12" s="15" t="s">
        <v>48</v>
      </c>
      <c r="C12" s="30">
        <v>1782.9</v>
      </c>
    </row>
    <row r="13" spans="1:3" ht="18" customHeight="1" x14ac:dyDescent="0.2">
      <c r="A13" s="29" t="s">
        <v>65</v>
      </c>
      <c r="B13" s="31" t="s">
        <v>18</v>
      </c>
      <c r="C13" s="30">
        <v>478</v>
      </c>
    </row>
    <row r="14" spans="1:3" ht="18" customHeight="1" x14ac:dyDescent="0.2">
      <c r="A14" s="29" t="s">
        <v>66</v>
      </c>
      <c r="B14" s="31" t="s">
        <v>19</v>
      </c>
      <c r="C14" s="32">
        <v>3.73</v>
      </c>
    </row>
    <row r="15" spans="1:3" ht="18" customHeight="1" x14ac:dyDescent="0.2">
      <c r="A15" s="29" t="s">
        <v>23</v>
      </c>
      <c r="B15" s="15" t="s">
        <v>49</v>
      </c>
      <c r="C15" s="30">
        <v>12.86</v>
      </c>
    </row>
    <row r="16" spans="1:3" s="36" customFormat="1" ht="27.75" customHeight="1" x14ac:dyDescent="0.2">
      <c r="A16" s="33" t="s">
        <v>27</v>
      </c>
      <c r="B16" s="34" t="s">
        <v>21</v>
      </c>
      <c r="C16" s="35">
        <f>SUM(C17:C18)</f>
        <v>3594.7</v>
      </c>
    </row>
    <row r="17" spans="1:4" ht="18" customHeight="1" x14ac:dyDescent="0.2">
      <c r="A17" s="29" t="s">
        <v>43</v>
      </c>
      <c r="B17" s="37" t="s">
        <v>22</v>
      </c>
      <c r="C17" s="30">
        <v>3573.2</v>
      </c>
    </row>
    <row r="18" spans="1:4" ht="18" customHeight="1" x14ac:dyDescent="0.2">
      <c r="A18" s="29" t="s">
        <v>44</v>
      </c>
      <c r="B18" s="37" t="s">
        <v>60</v>
      </c>
      <c r="C18" s="30">
        <v>21.5</v>
      </c>
    </row>
    <row r="19" spans="1:4" s="36" customFormat="1" ht="18" customHeight="1" x14ac:dyDescent="0.2">
      <c r="A19" s="38" t="s">
        <v>29</v>
      </c>
      <c r="B19" s="39" t="s">
        <v>24</v>
      </c>
      <c r="C19" s="35">
        <f>SUM(C20:C21)</f>
        <v>4.95</v>
      </c>
    </row>
    <row r="20" spans="1:4" ht="18" customHeight="1" x14ac:dyDescent="0.2">
      <c r="A20" s="29" t="s">
        <v>67</v>
      </c>
      <c r="B20" s="37" t="s">
        <v>25</v>
      </c>
      <c r="C20" s="30">
        <v>0</v>
      </c>
    </row>
    <row r="21" spans="1:4" ht="18" customHeight="1" x14ac:dyDescent="0.2">
      <c r="A21" s="29" t="s">
        <v>44</v>
      </c>
      <c r="B21" s="37" t="s">
        <v>26</v>
      </c>
      <c r="C21" s="30">
        <v>4.95</v>
      </c>
    </row>
    <row r="22" spans="1:4" ht="18" customHeight="1" x14ac:dyDescent="0.2">
      <c r="A22" s="29" t="s">
        <v>29</v>
      </c>
      <c r="B22" s="17" t="s">
        <v>28</v>
      </c>
      <c r="C22" s="30">
        <v>2978.5</v>
      </c>
    </row>
    <row r="23" spans="1:4" ht="31.5" hidden="1" x14ac:dyDescent="0.2">
      <c r="A23" s="29"/>
      <c r="B23" s="17" t="s">
        <v>50</v>
      </c>
      <c r="C23" s="61"/>
    </row>
    <row r="24" spans="1:4" ht="31.5" x14ac:dyDescent="0.2">
      <c r="A24" s="29" t="s">
        <v>5</v>
      </c>
      <c r="B24" s="17" t="s">
        <v>51</v>
      </c>
      <c r="C24" s="30">
        <f>C23+C25-C12-C15-C16-C19-C22</f>
        <v>1415.4900000000007</v>
      </c>
    </row>
    <row r="25" spans="1:4" s="36" customFormat="1" ht="20.25" customHeight="1" x14ac:dyDescent="0.2">
      <c r="A25" s="38" t="s">
        <v>7</v>
      </c>
      <c r="B25" s="39" t="s">
        <v>30</v>
      </c>
      <c r="C25" s="35">
        <v>9789.4</v>
      </c>
      <c r="D25" s="40"/>
    </row>
    <row r="26" spans="1:4" ht="18" customHeight="1" x14ac:dyDescent="0.2">
      <c r="A26" s="29" t="s">
        <v>31</v>
      </c>
      <c r="B26" s="17" t="s">
        <v>47</v>
      </c>
      <c r="C26" s="30">
        <v>24</v>
      </c>
    </row>
    <row r="27" spans="1:4" ht="15.75" customHeight="1" x14ac:dyDescent="0.25">
      <c r="A27" s="41"/>
      <c r="B27" s="41"/>
      <c r="C27" s="51"/>
    </row>
    <row r="28" spans="1:4" x14ac:dyDescent="0.2">
      <c r="A28" s="23" t="s">
        <v>32</v>
      </c>
    </row>
    <row r="30" spans="1:4" ht="15.75" customHeight="1" x14ac:dyDescent="0.2"/>
    <row r="31" spans="1:4" ht="15.75" customHeight="1" x14ac:dyDescent="0.2"/>
    <row r="32" spans="1:4" ht="15.75" customHeight="1" x14ac:dyDescent="0.25">
      <c r="B32" s="26"/>
    </row>
    <row r="33" spans="2:2" ht="15.75" customHeight="1" x14ac:dyDescent="0.25">
      <c r="B33" s="26"/>
    </row>
    <row r="34" spans="2:2" ht="15.75" customHeight="1" x14ac:dyDescent="0.25">
      <c r="B34" s="26"/>
    </row>
    <row r="35" spans="2:2" ht="15.75" customHeight="1" x14ac:dyDescent="0.25">
      <c r="B35" s="26"/>
    </row>
    <row r="50" ht="15.75" customHeight="1" x14ac:dyDescent="0.2"/>
    <row r="51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D17" sqref="D17"/>
    </sheetView>
  </sheetViews>
  <sheetFormatPr defaultRowHeight="33.950000000000003" customHeight="1" x14ac:dyDescent="0.25"/>
  <cols>
    <col min="1" max="1" width="7.5703125" style="4" customWidth="1"/>
    <col min="2" max="2" width="78.85546875" style="4" customWidth="1"/>
    <col min="3" max="3" width="13.5703125" style="5" customWidth="1"/>
    <col min="4" max="4" width="19.140625" style="4" customWidth="1"/>
    <col min="5" max="5" width="5.28515625" style="4" customWidth="1"/>
    <col min="6" max="6" width="16" style="4" customWidth="1"/>
    <col min="7" max="16384" width="9.140625" style="4"/>
  </cols>
  <sheetData>
    <row r="1" spans="1:4" ht="2.25" customHeight="1" x14ac:dyDescent="0.25">
      <c r="D1" s="6"/>
    </row>
    <row r="2" spans="1:4" ht="23.25" customHeight="1" x14ac:dyDescent="0.25">
      <c r="A2" s="75" t="s">
        <v>0</v>
      </c>
      <c r="B2" s="75"/>
      <c r="C2" s="75"/>
      <c r="D2" s="75"/>
    </row>
    <row r="3" spans="1:4" ht="39.75" customHeight="1" x14ac:dyDescent="0.25">
      <c r="A3" s="76" t="s">
        <v>62</v>
      </c>
      <c r="B3" s="76"/>
      <c r="C3" s="76"/>
      <c r="D3" s="76"/>
    </row>
    <row r="4" spans="1:4" ht="18.75" customHeight="1" x14ac:dyDescent="0.25">
      <c r="A4" s="76" t="s">
        <v>76</v>
      </c>
      <c r="B4" s="76"/>
      <c r="C4" s="76"/>
      <c r="D4" s="76"/>
    </row>
    <row r="5" spans="1:4" ht="6.75" customHeight="1" x14ac:dyDescent="0.25">
      <c r="A5" s="9"/>
      <c r="B5" s="9"/>
      <c r="C5" s="9"/>
      <c r="D5" s="9"/>
    </row>
    <row r="6" spans="1:4" ht="15.75" customHeight="1" x14ac:dyDescent="0.25">
      <c r="A6" s="44" t="s">
        <v>78</v>
      </c>
      <c r="B6" s="45"/>
      <c r="C6" s="45"/>
      <c r="D6" s="45"/>
    </row>
    <row r="7" spans="1:4" ht="8.25" customHeight="1" x14ac:dyDescent="0.25">
      <c r="A7" s="10"/>
      <c r="B7" s="10"/>
      <c r="C7" s="10"/>
      <c r="D7" s="10"/>
    </row>
    <row r="8" spans="1:4" ht="66" customHeight="1" x14ac:dyDescent="0.25">
      <c r="A8" s="49" t="s">
        <v>1</v>
      </c>
      <c r="B8" s="49" t="s">
        <v>2</v>
      </c>
      <c r="C8" s="49" t="s">
        <v>3</v>
      </c>
      <c r="D8" s="56" t="s">
        <v>73</v>
      </c>
    </row>
    <row r="9" spans="1:4" ht="21" customHeight="1" x14ac:dyDescent="0.25">
      <c r="A9" s="12">
        <v>1</v>
      </c>
      <c r="B9" s="12">
        <v>2</v>
      </c>
      <c r="C9" s="12">
        <v>3</v>
      </c>
      <c r="D9" s="12">
        <v>4</v>
      </c>
    </row>
    <row r="10" spans="1:4" ht="19.5" customHeight="1" x14ac:dyDescent="0.25">
      <c r="A10" s="66" t="s">
        <v>4</v>
      </c>
      <c r="B10" s="66"/>
      <c r="C10" s="66"/>
      <c r="D10" s="66"/>
    </row>
    <row r="11" spans="1:4" ht="31.5" customHeight="1" x14ac:dyDescent="0.25">
      <c r="A11" s="1" t="s">
        <v>42</v>
      </c>
      <c r="B11" s="3" t="s">
        <v>56</v>
      </c>
      <c r="C11" s="13" t="s">
        <v>34</v>
      </c>
      <c r="D11" s="14">
        <v>301.65600000000001</v>
      </c>
    </row>
    <row r="12" spans="1:4" ht="30.95" customHeight="1" x14ac:dyDescent="0.25">
      <c r="A12" s="2">
        <f>A11+1</f>
        <v>2</v>
      </c>
      <c r="B12" s="3" t="s">
        <v>57</v>
      </c>
      <c r="C12" s="13" t="s">
        <v>34</v>
      </c>
      <c r="D12" s="14">
        <v>301.65600000000001</v>
      </c>
    </row>
    <row r="13" spans="1:4" ht="30.95" customHeight="1" x14ac:dyDescent="0.25">
      <c r="A13" s="2">
        <f t="shared" ref="A13" si="0">A12+1</f>
        <v>3</v>
      </c>
      <c r="B13" s="3" t="s">
        <v>68</v>
      </c>
      <c r="C13" s="13" t="s">
        <v>34</v>
      </c>
      <c r="D13" s="55">
        <v>0</v>
      </c>
    </row>
    <row r="14" spans="1:4" ht="30.95" customHeight="1" x14ac:dyDescent="0.25">
      <c r="A14" s="2">
        <v>4</v>
      </c>
      <c r="B14" s="3" t="s">
        <v>58</v>
      </c>
      <c r="C14" s="13" t="s">
        <v>34</v>
      </c>
      <c r="D14" s="55">
        <v>0</v>
      </c>
    </row>
    <row r="15" spans="1:4" ht="31.5" customHeight="1" x14ac:dyDescent="0.25">
      <c r="A15" s="2">
        <v>5</v>
      </c>
      <c r="B15" s="3" t="s">
        <v>12</v>
      </c>
      <c r="C15" s="13" t="s">
        <v>13</v>
      </c>
      <c r="D15" s="14">
        <v>11.4</v>
      </c>
    </row>
    <row r="16" spans="1:4" ht="21" customHeight="1" x14ac:dyDescent="0.25">
      <c r="A16" s="67" t="s">
        <v>14</v>
      </c>
      <c r="B16" s="68"/>
      <c r="C16" s="68"/>
      <c r="D16" s="69"/>
    </row>
    <row r="17" spans="1:4" ht="32.25" customHeight="1" x14ac:dyDescent="0.25">
      <c r="A17" s="2">
        <f>A15+1</f>
        <v>6</v>
      </c>
      <c r="B17" s="19" t="s">
        <v>59</v>
      </c>
      <c r="C17" s="20" t="s">
        <v>15</v>
      </c>
      <c r="D17" s="21">
        <v>3682.5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90" zoomScaleSheetLayoutView="80" workbookViewId="0">
      <pane xSplit="2" ySplit="10" topLeftCell="C14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C24" sqref="C24:C25"/>
    </sheetView>
  </sheetViews>
  <sheetFormatPr defaultRowHeight="12.75" x14ac:dyDescent="0.2"/>
  <cols>
    <col min="1" max="1" width="8.28515625" style="23" customWidth="1"/>
    <col min="2" max="2" width="67.5703125" style="23" customWidth="1"/>
    <col min="3" max="3" width="20.85546875" style="23" customWidth="1"/>
    <col min="4" max="4" width="12.5703125" style="23" customWidth="1"/>
    <col min="5" max="16384" width="9.140625" style="23"/>
  </cols>
  <sheetData>
    <row r="1" spans="1:3" ht="3" customHeight="1" x14ac:dyDescent="0.2">
      <c r="C1" s="24"/>
    </row>
    <row r="2" spans="1:3" ht="78" customHeight="1" x14ac:dyDescent="0.3">
      <c r="A2" s="70" t="s">
        <v>77</v>
      </c>
      <c r="B2" s="70"/>
      <c r="C2" s="70"/>
    </row>
    <row r="3" spans="1:3" ht="7.5" customHeight="1" x14ac:dyDescent="0.3">
      <c r="A3" s="42"/>
      <c r="B3" s="42"/>
      <c r="C3" s="50"/>
    </row>
    <row r="4" spans="1:3" ht="7.5" customHeight="1" x14ac:dyDescent="0.25">
      <c r="A4" s="26"/>
      <c r="B4" s="26"/>
    </row>
    <row r="5" spans="1:3" s="46" customFormat="1" ht="20.25" customHeight="1" x14ac:dyDescent="0.3">
      <c r="A5" s="44" t="s">
        <v>78</v>
      </c>
      <c r="C5" s="47" t="s">
        <v>16</v>
      </c>
    </row>
    <row r="6" spans="1:3" ht="9.75" customHeight="1" x14ac:dyDescent="0.25">
      <c r="A6" s="26"/>
      <c r="B6" s="26"/>
      <c r="C6" s="27"/>
    </row>
    <row r="7" spans="1:3" ht="21" customHeight="1" x14ac:dyDescent="0.2">
      <c r="A7" s="71" t="s">
        <v>17</v>
      </c>
      <c r="B7" s="71" t="s">
        <v>2</v>
      </c>
      <c r="C7" s="74" t="s">
        <v>75</v>
      </c>
    </row>
    <row r="8" spans="1:3" ht="21" customHeight="1" x14ac:dyDescent="0.2">
      <c r="A8" s="72"/>
      <c r="B8" s="72"/>
      <c r="C8" s="74"/>
    </row>
    <row r="9" spans="1:3" ht="21" customHeight="1" x14ac:dyDescent="0.2">
      <c r="A9" s="73"/>
      <c r="B9" s="73"/>
      <c r="C9" s="74"/>
    </row>
    <row r="10" spans="1:3" ht="17.25" customHeight="1" x14ac:dyDescent="0.2">
      <c r="A10" s="28">
        <v>1</v>
      </c>
      <c r="B10" s="28">
        <v>2</v>
      </c>
      <c r="C10" s="28">
        <v>3</v>
      </c>
    </row>
    <row r="11" spans="1:3" ht="31.5" customHeight="1" x14ac:dyDescent="0.2">
      <c r="A11" s="28">
        <v>1</v>
      </c>
      <c r="B11" s="15" t="s">
        <v>69</v>
      </c>
      <c r="C11" s="54">
        <v>0</v>
      </c>
    </row>
    <row r="12" spans="1:3" ht="18.75" customHeight="1" x14ac:dyDescent="0.2">
      <c r="A12" s="29" t="s">
        <v>20</v>
      </c>
      <c r="B12" s="15" t="s">
        <v>48</v>
      </c>
      <c r="C12" s="30">
        <v>42.35</v>
      </c>
    </row>
    <row r="13" spans="1:3" ht="18" customHeight="1" x14ac:dyDescent="0.2">
      <c r="A13" s="29" t="s">
        <v>65</v>
      </c>
      <c r="B13" s="31" t="s">
        <v>18</v>
      </c>
      <c r="C13" s="30">
        <v>11</v>
      </c>
    </row>
    <row r="14" spans="1:3" ht="18" customHeight="1" x14ac:dyDescent="0.2">
      <c r="A14" s="29" t="s">
        <v>66</v>
      </c>
      <c r="B14" s="31" t="s">
        <v>19</v>
      </c>
      <c r="C14" s="32">
        <v>3.85</v>
      </c>
    </row>
    <row r="15" spans="1:3" ht="18" customHeight="1" x14ac:dyDescent="0.2">
      <c r="A15" s="29" t="s">
        <v>23</v>
      </c>
      <c r="B15" s="15" t="s">
        <v>49</v>
      </c>
      <c r="C15" s="30">
        <v>12.7</v>
      </c>
    </row>
    <row r="16" spans="1:3" s="36" customFormat="1" ht="31.5" x14ac:dyDescent="0.2">
      <c r="A16" s="33" t="s">
        <v>27</v>
      </c>
      <c r="B16" s="34" t="s">
        <v>21</v>
      </c>
      <c r="C16" s="35">
        <f>SUM(C17:C18)</f>
        <v>2328.1999999999998</v>
      </c>
    </row>
    <row r="17" spans="1:5" ht="18" customHeight="1" x14ac:dyDescent="0.2">
      <c r="A17" s="29" t="s">
        <v>43</v>
      </c>
      <c r="B17" s="37" t="s">
        <v>22</v>
      </c>
      <c r="C17" s="30">
        <v>1788.2</v>
      </c>
    </row>
    <row r="18" spans="1:5" ht="18" customHeight="1" x14ac:dyDescent="0.2">
      <c r="A18" s="29" t="s">
        <v>44</v>
      </c>
      <c r="B18" s="37" t="s">
        <v>60</v>
      </c>
      <c r="C18" s="30">
        <v>540</v>
      </c>
    </row>
    <row r="19" spans="1:5" s="36" customFormat="1" ht="18" customHeight="1" x14ac:dyDescent="0.2">
      <c r="A19" s="38" t="s">
        <v>29</v>
      </c>
      <c r="B19" s="39" t="s">
        <v>24</v>
      </c>
      <c r="C19" s="62">
        <f>SUM(C20:C21)</f>
        <v>24.3</v>
      </c>
    </row>
    <row r="20" spans="1:5" ht="18" customHeight="1" x14ac:dyDescent="0.2">
      <c r="A20" s="29" t="s">
        <v>67</v>
      </c>
      <c r="B20" s="37" t="s">
        <v>25</v>
      </c>
      <c r="C20" s="63">
        <v>0</v>
      </c>
    </row>
    <row r="21" spans="1:5" ht="18" customHeight="1" x14ac:dyDescent="0.2">
      <c r="A21" s="29" t="s">
        <v>70</v>
      </c>
      <c r="B21" s="37" t="s">
        <v>26</v>
      </c>
      <c r="C21" s="63">
        <v>24.3</v>
      </c>
    </row>
    <row r="22" spans="1:5" ht="18" customHeight="1" x14ac:dyDescent="0.2">
      <c r="A22" s="29" t="s">
        <v>5</v>
      </c>
      <c r="B22" s="17" t="s">
        <v>28</v>
      </c>
      <c r="C22" s="30">
        <v>1080</v>
      </c>
    </row>
    <row r="23" spans="1:5" ht="31.5" x14ac:dyDescent="0.2">
      <c r="A23" s="29" t="s">
        <v>7</v>
      </c>
      <c r="B23" s="17" t="s">
        <v>51</v>
      </c>
      <c r="C23" s="30">
        <f>C24-C12-C15-C16-C19-C22</f>
        <v>182.9500000000005</v>
      </c>
      <c r="E23" s="57"/>
    </row>
    <row r="24" spans="1:5" s="36" customFormat="1" ht="20.25" customHeight="1" x14ac:dyDescent="0.2">
      <c r="A24" s="38" t="s">
        <v>31</v>
      </c>
      <c r="B24" s="39" t="s">
        <v>30</v>
      </c>
      <c r="C24" s="35">
        <v>3670.5</v>
      </c>
      <c r="D24" s="40"/>
    </row>
    <row r="25" spans="1:5" ht="15.75" x14ac:dyDescent="0.2">
      <c r="A25" s="29" t="s">
        <v>71</v>
      </c>
      <c r="B25" s="17" t="s">
        <v>47</v>
      </c>
      <c r="C25" s="30">
        <v>12</v>
      </c>
    </row>
    <row r="26" spans="1:5" ht="15.75" customHeight="1" x14ac:dyDescent="0.25">
      <c r="A26" s="41"/>
      <c r="B26" s="41"/>
      <c r="C26" s="41"/>
    </row>
    <row r="27" spans="1:5" x14ac:dyDescent="0.2">
      <c r="A27" s="23" t="s">
        <v>32</v>
      </c>
    </row>
    <row r="29" spans="1:5" ht="15.75" customHeight="1" x14ac:dyDescent="0.2"/>
    <row r="30" spans="1:5" ht="15.75" customHeight="1" x14ac:dyDescent="0.2"/>
    <row r="31" spans="1:5" ht="15.75" customHeight="1" x14ac:dyDescent="0.25">
      <c r="B31" s="26"/>
    </row>
    <row r="32" spans="1:5" ht="15.75" customHeight="1" x14ac:dyDescent="0.25">
      <c r="B32" s="26"/>
    </row>
    <row r="33" spans="2:2" ht="15.75" customHeight="1" x14ac:dyDescent="0.25">
      <c r="B33" s="26"/>
    </row>
    <row r="34" spans="2:2" ht="15.75" customHeight="1" x14ac:dyDescent="0.25">
      <c r="B34" s="2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2010-09-09T03:30:03Z</cp:lastPrinted>
  <dcterms:created xsi:type="dcterms:W3CDTF">2010-09-03T05:16:10Z</dcterms:created>
  <dcterms:modified xsi:type="dcterms:W3CDTF">2012-11-25T23:07:50Z</dcterms:modified>
</cp:coreProperties>
</file>